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.riaza\Desktop\Board Online March 25\Documents\Finance\"/>
    </mc:Choice>
  </mc:AlternateContent>
  <xr:revisionPtr revIDLastSave="0" documentId="13_ncr:1_{3512F034-EE73-4C51-BFED-EC52ECBB5E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" l="1"/>
  <c r="H18" i="3" s="1"/>
  <c r="I33" i="3"/>
  <c r="H22" i="3"/>
  <c r="H20" i="3" s="1"/>
  <c r="G24" i="3"/>
  <c r="J32" i="3"/>
  <c r="J22" i="3"/>
  <c r="J20" i="3" s="1"/>
  <c r="J10" i="3"/>
  <c r="H10" i="3"/>
  <c r="H38" i="3" l="1"/>
  <c r="H42" i="3" s="1"/>
  <c r="J18" i="3"/>
  <c r="J38" i="3" s="1"/>
</calcChain>
</file>

<file path=xl/sharedStrings.xml><?xml version="1.0" encoding="utf-8"?>
<sst xmlns="http://schemas.openxmlformats.org/spreadsheetml/2006/main" count="24" uniqueCount="24">
  <si>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</si>
  <si>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</si>
  <si>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</si>
  <si>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</si>
  <si>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</si>
  <si>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</si>
  <si>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</si>
  <si>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</si>
  <si>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Other EDF expenses outside EU financing</t>
  </si>
  <si>
    <t>Costs of services</t>
  </si>
  <si>
    <t>Administrative costs</t>
  </si>
  <si>
    <t>Other EC co-financing</t>
  </si>
  <si>
    <t>Avenue des Arts 7-8</t>
  </si>
  <si>
    <t>1210 Bruxelles</t>
  </si>
  <si>
    <t>Board meeting &amp; Conference</t>
  </si>
  <si>
    <t>1. EC Eligible expenses</t>
  </si>
  <si>
    <t>Income from projects outside EC</t>
  </si>
  <si>
    <t>2023</t>
  </si>
  <si>
    <t>2024</t>
  </si>
  <si>
    <t xml:space="preserve">Costs financed for projects outside EC </t>
  </si>
  <si>
    <t>2. Expenses Outside EC Grant</t>
  </si>
  <si>
    <t>Result of the year</t>
  </si>
  <si>
    <t>2023-2024 STATEMENT OF INCOME AND EXPENDITURE COMPARISON</t>
  </si>
  <si>
    <t>DOC-D-25-03-04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</si>
</sst>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49" fontId="0" fillId="0" borderId="0" xfId="0" applyNumberFormat="1"/>
    <xf numFmtId="3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" fontId="3" fillId="0" borderId="5" xfId="0" applyNumberFormat="1" applyFont="1" applyBorder="1"/>
    <xf numFmtId="43" fontId="1" fillId="0" borderId="0" xfId="1" applyFont="1"/>
    <xf numFmtId="43" fontId="2" fillId="0" borderId="0" xfId="1" applyFont="1"/>
    <xf numFmtId="43" fontId="3" fillId="0" borderId="0" xfId="1" applyFont="1" applyAlignment="1">
      <alignment horizontal="center" vertical="center"/>
    </xf>
    <xf numFmtId="43" fontId="2" fillId="0" borderId="9" xfId="1" applyFont="1" applyBorder="1"/>
    <xf numFmtId="43" fontId="3" fillId="0" borderId="10" xfId="1" applyFont="1" applyBorder="1"/>
    <xf numFmtId="43" fontId="2" fillId="0" borderId="10" xfId="1" applyFont="1" applyBorder="1"/>
    <xf numFmtId="43" fontId="0" fillId="0" borderId="0" xfId="1" applyFont="1"/>
    <xf numFmtId="43" fontId="4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43" fontId="1" fillId="0" borderId="9" xfId="1" applyFont="1" applyBorder="1"/>
    <xf numFmtId="43" fontId="2" fillId="0" borderId="13" xfId="1" applyFont="1" applyBorder="1"/>
    <xf numFmtId="43" fontId="2" fillId="0" borderId="14" xfId="1" applyFont="1" applyBorder="1"/>
    <xf numFmtId="43" fontId="0" fillId="0" borderId="10" xfId="1" applyFont="1" applyBorder="1"/>
    <xf numFmtId="43" fontId="2" fillId="0" borderId="19" xfId="1" applyFont="1" applyBorder="1"/>
    <xf numFmtId="43" fontId="0" fillId="0" borderId="9" xfId="1" applyFont="1" applyBorder="1"/>
    <xf numFmtId="43" fontId="3" fillId="0" borderId="20" xfId="1" applyFont="1" applyBorder="1"/>
    <xf numFmtId="3" fontId="3" fillId="2" borderId="0" xfId="0" applyNumberFormat="1" applyFont="1" applyFill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43" fontId="3" fillId="0" borderId="16" xfId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1E8C-8548-4B17-871B-1358FD4F32E9}">
  <dimension ref="A1:K43"/>
  <sheetViews>
    <sheetView tabSelected="1" workbookViewId="0">
      <selection activeCell="F5" sqref="F5"/>
    </sheetView>
  </sheetViews>
  <sheetFormatPr defaultColWidth="9.140625" defaultRowHeight="15" x14ac:dyDescent="0.25"/>
  <cols>
    <col min="7" max="7" width="13.85546875" style="34" bestFit="1" customWidth="1"/>
    <col min="8" max="8" width="14" style="34" bestFit="1" customWidth="1"/>
    <col min="9" max="10" width="12.5703125" customWidth="1"/>
  </cols>
  <sheetData>
    <row r="1" spans="1:11" x14ac:dyDescent="0.25">
      <c r="A1" s="1" t="s">
        <v>0</v>
      </c>
      <c r="B1" s="2"/>
      <c r="C1" s="2"/>
      <c r="E1" s="2"/>
      <c r="F1" s="3"/>
      <c r="G1" s="28"/>
      <c r="H1" s="29"/>
      <c r="I1" s="1" t="s">
        <v>23</v>
      </c>
      <c r="J1" s="3"/>
    </row>
    <row r="2" spans="1:11" x14ac:dyDescent="0.25">
      <c r="A2" s="3" t="s">
        <v>12</v>
      </c>
      <c r="B2" s="2"/>
      <c r="C2" s="2"/>
      <c r="E2" s="2"/>
      <c r="F2" s="3"/>
      <c r="G2" s="29"/>
      <c r="H2" s="29"/>
      <c r="I2" s="3"/>
      <c r="J2" s="3"/>
    </row>
    <row r="3" spans="1:11" x14ac:dyDescent="0.25">
      <c r="A3" s="3" t="s">
        <v>13</v>
      </c>
      <c r="B3" s="2"/>
      <c r="C3" s="2"/>
      <c r="E3" s="2"/>
      <c r="F3" s="3"/>
      <c r="G3" s="29"/>
      <c r="H3" s="29"/>
      <c r="I3" s="3"/>
      <c r="J3" s="3"/>
    </row>
    <row r="4" spans="1:11" x14ac:dyDescent="0.25">
      <c r="A4" s="3"/>
      <c r="B4" s="2"/>
      <c r="C4" s="2"/>
      <c r="E4" s="2"/>
      <c r="F4" s="3"/>
      <c r="G4" s="29"/>
      <c r="H4" s="29"/>
      <c r="I4" s="3"/>
      <c r="J4" s="3"/>
    </row>
    <row r="5" spans="1:11" x14ac:dyDescent="0.25">
      <c r="B5" s="3"/>
      <c r="C5" s="2"/>
      <c r="D5" s="2"/>
      <c r="E5" s="2"/>
      <c r="F5" s="3"/>
      <c r="G5" s="29"/>
      <c r="H5" s="29"/>
      <c r="I5" s="3"/>
      <c r="J5" s="3"/>
    </row>
    <row r="6" spans="1:11" ht="22.5" customHeight="1" x14ac:dyDescent="0.25">
      <c r="A6" s="45" t="s">
        <v>22</v>
      </c>
      <c r="B6" s="45"/>
      <c r="C6" s="45"/>
      <c r="D6" s="45"/>
      <c r="E6" s="45"/>
      <c r="F6" s="45"/>
      <c r="G6" s="45"/>
      <c r="H6" s="45"/>
      <c r="I6" s="45"/>
      <c r="J6" s="45"/>
      <c r="K6" s="4"/>
    </row>
    <row r="7" spans="1:11" ht="13.5" customHeight="1" x14ac:dyDescent="0.25">
      <c r="A7" s="19"/>
      <c r="B7" s="19"/>
      <c r="C7" s="19"/>
      <c r="D7" s="19"/>
      <c r="E7" s="19"/>
      <c r="F7" s="19"/>
      <c r="G7" s="30"/>
      <c r="H7" s="30"/>
      <c r="I7" s="19"/>
      <c r="J7" s="19"/>
      <c r="K7" s="4"/>
    </row>
    <row r="8" spans="1:11" ht="18" customHeight="1" thickBot="1" x14ac:dyDescent="0.3">
      <c r="A8" s="19"/>
      <c r="B8" s="19"/>
      <c r="C8" s="19"/>
      <c r="D8" s="19"/>
      <c r="E8" s="19"/>
      <c r="F8" s="19"/>
      <c r="G8" s="30"/>
      <c r="H8" s="30"/>
      <c r="I8" s="19"/>
      <c r="J8" s="19"/>
      <c r="K8" s="4"/>
    </row>
    <row r="9" spans="1:11" ht="22.5" customHeight="1" x14ac:dyDescent="0.25">
      <c r="A9" s="17"/>
      <c r="B9" s="18"/>
      <c r="C9" s="18"/>
      <c r="D9" s="18"/>
      <c r="E9" s="18"/>
      <c r="F9" s="18"/>
      <c r="G9" s="46" t="s">
        <v>18</v>
      </c>
      <c r="H9" s="47"/>
      <c r="I9" s="48" t="s">
        <v>17</v>
      </c>
      <c r="J9" s="49"/>
      <c r="K9" s="4"/>
    </row>
    <row r="10" spans="1:11" x14ac:dyDescent="0.25">
      <c r="A10" s="5"/>
      <c r="B10" s="22" t="s">
        <v>1</v>
      </c>
      <c r="C10" s="22"/>
      <c r="D10" s="20"/>
      <c r="E10" s="20"/>
      <c r="F10" s="3"/>
      <c r="G10" s="42"/>
      <c r="H10" s="44">
        <f>SUM(G12:G17)</f>
        <v>3876079.59</v>
      </c>
      <c r="I10" s="23"/>
      <c r="J10" s="27">
        <f>SUM(I12:I17)</f>
        <v>4431599.87</v>
      </c>
    </row>
    <row r="11" spans="1:11" x14ac:dyDescent="0.25">
      <c r="A11" s="5"/>
      <c r="B11" s="22"/>
      <c r="C11" s="22"/>
      <c r="D11" s="20"/>
      <c r="E11" s="20"/>
      <c r="F11" s="3"/>
      <c r="G11" s="31"/>
      <c r="H11" s="33"/>
      <c r="I11" s="3"/>
      <c r="J11" s="7"/>
    </row>
    <row r="12" spans="1:11" x14ac:dyDescent="0.25">
      <c r="A12" s="5"/>
      <c r="B12" s="20" t="s">
        <v>2</v>
      </c>
      <c r="C12" s="20"/>
      <c r="D12" s="20"/>
      <c r="E12" s="20"/>
      <c r="F12" s="3"/>
      <c r="G12" s="43">
        <v>1598182.2</v>
      </c>
      <c r="H12" s="33"/>
      <c r="I12" s="3">
        <v>1444815</v>
      </c>
      <c r="J12" s="7"/>
      <c r="K12" s="8"/>
    </row>
    <row r="13" spans="1:11" x14ac:dyDescent="0.25">
      <c r="A13" s="5"/>
      <c r="B13" s="20" t="s">
        <v>11</v>
      </c>
      <c r="C13" s="20"/>
      <c r="D13" s="20"/>
      <c r="E13" s="20"/>
      <c r="F13" s="3"/>
      <c r="G13" s="43">
        <v>359080.22</v>
      </c>
      <c r="H13" s="33"/>
      <c r="I13" s="3">
        <v>264308.31</v>
      </c>
      <c r="J13" s="7"/>
      <c r="K13" s="8"/>
    </row>
    <row r="14" spans="1:11" x14ac:dyDescent="0.25">
      <c r="A14" s="5"/>
      <c r="B14" s="20" t="s">
        <v>16</v>
      </c>
      <c r="C14" s="20"/>
      <c r="D14" s="20"/>
      <c r="E14" s="20"/>
      <c r="F14" s="3"/>
      <c r="G14" s="43">
        <v>1720675.17</v>
      </c>
      <c r="H14" s="33"/>
      <c r="I14" s="3">
        <v>2556733.7599999998</v>
      </c>
      <c r="J14" s="7"/>
    </row>
    <row r="15" spans="1:11" x14ac:dyDescent="0.25">
      <c r="A15" s="5"/>
      <c r="B15" s="20" t="s">
        <v>3</v>
      </c>
      <c r="C15" s="20"/>
      <c r="D15" s="20"/>
      <c r="E15" s="20"/>
      <c r="F15" s="3"/>
      <c r="G15" s="43">
        <v>198142</v>
      </c>
      <c r="H15" s="33"/>
      <c r="I15" s="3">
        <v>165742.79999999999</v>
      </c>
      <c r="J15" s="7"/>
    </row>
    <row r="16" spans="1:11" x14ac:dyDescent="0.25">
      <c r="A16" s="5"/>
      <c r="B16" s="20"/>
      <c r="C16" s="20"/>
      <c r="D16" s="20"/>
      <c r="E16" s="20"/>
      <c r="F16" s="3"/>
      <c r="G16" s="31"/>
      <c r="H16" s="33"/>
      <c r="I16" s="3"/>
      <c r="J16" s="7"/>
    </row>
    <row r="17" spans="1:11" x14ac:dyDescent="0.25">
      <c r="A17" s="5"/>
      <c r="B17" s="20"/>
      <c r="C17" s="2"/>
      <c r="D17" s="2"/>
      <c r="E17" s="2"/>
      <c r="F17" s="2"/>
      <c r="G17" s="31"/>
      <c r="H17" s="33"/>
      <c r="I17" s="3"/>
      <c r="J17" s="7"/>
    </row>
    <row r="18" spans="1:11" x14ac:dyDescent="0.25">
      <c r="A18" s="5"/>
      <c r="B18" s="22" t="s">
        <v>4</v>
      </c>
      <c r="C18" s="22"/>
      <c r="D18" s="20"/>
      <c r="E18" s="20"/>
      <c r="F18" s="3"/>
      <c r="G18" s="31"/>
      <c r="H18" s="32">
        <f>+H20+H32</f>
        <v>4063761.8899999997</v>
      </c>
      <c r="I18" s="3"/>
      <c r="J18" s="27">
        <f>+J20+J32</f>
        <v>4388931.5299999993</v>
      </c>
    </row>
    <row r="19" spans="1:11" x14ac:dyDescent="0.25">
      <c r="A19" s="5"/>
      <c r="B19" s="22"/>
      <c r="C19" s="22"/>
      <c r="D19" s="20"/>
      <c r="E19" s="20"/>
      <c r="F19" s="3"/>
      <c r="G19" s="31"/>
      <c r="H19" s="35"/>
      <c r="I19" s="3"/>
      <c r="J19" s="6"/>
    </row>
    <row r="20" spans="1:11" x14ac:dyDescent="0.25">
      <c r="A20" s="5"/>
      <c r="B20" s="22" t="s">
        <v>15</v>
      </c>
      <c r="C20" s="20"/>
      <c r="D20" s="20"/>
      <c r="E20" s="20"/>
      <c r="F20" s="3"/>
      <c r="G20" s="31"/>
      <c r="H20" s="35">
        <f>SUM(H22:H31)</f>
        <v>1957262.4200000002</v>
      </c>
      <c r="I20" s="3"/>
      <c r="J20" s="6">
        <f>SUM(J22:J31)</f>
        <v>1709123.31</v>
      </c>
      <c r="K20" s="8"/>
    </row>
    <row r="21" spans="1:11" x14ac:dyDescent="0.25">
      <c r="A21" s="5"/>
      <c r="B21" s="22"/>
      <c r="C21" s="20"/>
      <c r="D21" s="20"/>
      <c r="E21" s="20"/>
      <c r="F21" s="3"/>
      <c r="G21" s="31"/>
      <c r="H21" s="33"/>
      <c r="I21" s="3"/>
      <c r="J21" s="7"/>
    </row>
    <row r="22" spans="1:11" x14ac:dyDescent="0.25">
      <c r="A22" s="5"/>
      <c r="B22" s="20" t="s">
        <v>5</v>
      </c>
      <c r="C22" s="20"/>
      <c r="D22" s="20"/>
      <c r="E22" s="20"/>
      <c r="F22" s="3"/>
      <c r="G22" s="31"/>
      <c r="H22" s="33">
        <f>SUM(G23:G24)</f>
        <v>290019.09999999998</v>
      </c>
      <c r="I22" s="3"/>
      <c r="J22" s="7">
        <f>SUM(I23:I24)</f>
        <v>279279.13</v>
      </c>
    </row>
    <row r="23" spans="1:11" x14ac:dyDescent="0.25">
      <c r="A23" s="5"/>
      <c r="B23" s="20"/>
      <c r="C23" s="20" t="s">
        <v>14</v>
      </c>
      <c r="D23" s="20"/>
      <c r="E23" s="20"/>
      <c r="F23" s="3"/>
      <c r="G23" s="43">
        <v>163133.69</v>
      </c>
      <c r="H23" s="33"/>
      <c r="I23" s="3">
        <v>90725.78</v>
      </c>
      <c r="J23" s="7"/>
    </row>
    <row r="24" spans="1:11" x14ac:dyDescent="0.25">
      <c r="A24" s="5"/>
      <c r="B24" s="20"/>
      <c r="C24" s="50" t="s">
        <v>6</v>
      </c>
      <c r="D24" s="50"/>
      <c r="E24" s="50"/>
      <c r="F24" s="50"/>
      <c r="G24" s="43">
        <f>290019.1-G23</f>
        <v>126885.40999999997</v>
      </c>
      <c r="H24" s="33"/>
      <c r="I24" s="3">
        <v>188553.35</v>
      </c>
      <c r="J24" s="7"/>
    </row>
    <row r="25" spans="1:11" x14ac:dyDescent="0.25">
      <c r="A25" s="5"/>
      <c r="B25" s="20"/>
      <c r="C25" s="20"/>
      <c r="D25" s="20"/>
      <c r="E25" s="20"/>
      <c r="F25" s="3"/>
      <c r="G25" s="31"/>
      <c r="H25" s="33"/>
      <c r="I25" s="3"/>
      <c r="J25" s="7"/>
    </row>
    <row r="26" spans="1:11" x14ac:dyDescent="0.25">
      <c r="A26" s="5"/>
      <c r="B26" s="20" t="s">
        <v>7</v>
      </c>
      <c r="C26" s="20"/>
      <c r="D26" s="20"/>
      <c r="E26" s="20"/>
      <c r="F26" s="3"/>
      <c r="G26" s="43"/>
      <c r="H26" s="33">
        <v>1133087.71</v>
      </c>
      <c r="I26" s="3"/>
      <c r="J26" s="7">
        <v>910345.1</v>
      </c>
    </row>
    <row r="27" spans="1:11" x14ac:dyDescent="0.25">
      <c r="A27" s="5"/>
      <c r="B27" s="20"/>
      <c r="C27" s="20"/>
      <c r="D27" s="20"/>
      <c r="E27" s="20"/>
      <c r="F27" s="3"/>
      <c r="G27" s="31"/>
      <c r="H27" s="33"/>
      <c r="I27" s="3"/>
      <c r="J27" s="7"/>
    </row>
    <row r="28" spans="1:11" x14ac:dyDescent="0.25">
      <c r="A28" s="5"/>
      <c r="B28" s="20" t="s">
        <v>9</v>
      </c>
      <c r="C28" s="20"/>
      <c r="D28" s="20"/>
      <c r="E28" s="20"/>
      <c r="F28" s="3"/>
      <c r="G28" s="43"/>
      <c r="H28" s="33">
        <v>232047.37</v>
      </c>
      <c r="I28" s="3"/>
      <c r="J28" s="7">
        <v>234817.74</v>
      </c>
    </row>
    <row r="29" spans="1:11" x14ac:dyDescent="0.25">
      <c r="A29" s="5"/>
      <c r="B29" s="20"/>
      <c r="C29" s="20"/>
      <c r="D29" s="20"/>
      <c r="E29" s="20"/>
      <c r="F29" s="3"/>
      <c r="G29" s="31"/>
      <c r="H29" s="33"/>
      <c r="I29" s="3"/>
      <c r="J29" s="7"/>
    </row>
    <row r="30" spans="1:11" x14ac:dyDescent="0.25">
      <c r="A30" s="5"/>
      <c r="B30" s="20" t="s">
        <v>10</v>
      </c>
      <c r="C30" s="20"/>
      <c r="D30" s="20"/>
      <c r="E30" s="20"/>
      <c r="F30" s="3"/>
      <c r="G30" s="31"/>
      <c r="H30" s="41">
        <v>302108.24</v>
      </c>
      <c r="I30" s="3"/>
      <c r="J30" s="7">
        <v>284681.34000000003</v>
      </c>
    </row>
    <row r="31" spans="1:11" x14ac:dyDescent="0.25">
      <c r="A31" s="5"/>
      <c r="B31" s="20"/>
      <c r="C31" s="20"/>
      <c r="D31" s="20"/>
      <c r="E31" s="20"/>
      <c r="F31" s="3"/>
      <c r="G31" s="31"/>
      <c r="H31" s="33"/>
      <c r="I31" s="3"/>
      <c r="J31" s="7"/>
    </row>
    <row r="32" spans="1:11" x14ac:dyDescent="0.25">
      <c r="A32" s="5"/>
      <c r="B32" s="22" t="s">
        <v>20</v>
      </c>
      <c r="C32" s="20"/>
      <c r="D32" s="20"/>
      <c r="E32" s="20"/>
      <c r="F32" s="3"/>
      <c r="G32" s="31"/>
      <c r="H32" s="35">
        <f>SUM(G33:G34)</f>
        <v>2106499.4699999997</v>
      </c>
      <c r="I32" s="3"/>
      <c r="J32" s="6">
        <f>SUM(I33:I34)</f>
        <v>2679808.2199999997</v>
      </c>
      <c r="K32" s="8"/>
    </row>
    <row r="33" spans="1:11" x14ac:dyDescent="0.25">
      <c r="A33" s="5"/>
      <c r="B33" s="20" t="s">
        <v>19</v>
      </c>
      <c r="C33" s="20"/>
      <c r="D33" s="20"/>
      <c r="E33" s="20"/>
      <c r="F33" s="3"/>
      <c r="G33" s="43">
        <v>1736941.93</v>
      </c>
      <c r="H33" s="35"/>
      <c r="I33" s="3">
        <f>I14+966.93</f>
        <v>2557700.69</v>
      </c>
      <c r="J33" s="6"/>
      <c r="K33" s="8"/>
    </row>
    <row r="34" spans="1:11" x14ac:dyDescent="0.25">
      <c r="A34" s="5"/>
      <c r="B34" s="50" t="s">
        <v>8</v>
      </c>
      <c r="C34" s="50"/>
      <c r="D34" s="50"/>
      <c r="E34" s="50"/>
      <c r="F34" s="50"/>
      <c r="G34" s="43">
        <v>369557.54</v>
      </c>
      <c r="H34" s="35"/>
      <c r="I34" s="3">
        <v>122107.53</v>
      </c>
      <c r="J34" s="6"/>
    </row>
    <row r="35" spans="1:11" x14ac:dyDescent="0.25">
      <c r="A35" s="5"/>
      <c r="B35" s="25"/>
      <c r="C35" s="25"/>
      <c r="D35" s="25"/>
      <c r="E35" s="25"/>
      <c r="F35" s="25"/>
      <c r="G35" s="31"/>
      <c r="H35" s="35"/>
      <c r="I35" s="24"/>
      <c r="J35" s="6"/>
    </row>
    <row r="36" spans="1:11" ht="15.75" thickBot="1" x14ac:dyDescent="0.3">
      <c r="A36" s="5"/>
      <c r="B36" s="20"/>
      <c r="C36" s="20"/>
      <c r="D36" s="20"/>
      <c r="E36" s="20"/>
      <c r="F36" s="3"/>
      <c r="G36" s="31"/>
      <c r="H36" s="35"/>
      <c r="I36" s="24"/>
      <c r="J36" s="6"/>
    </row>
    <row r="37" spans="1:11" x14ac:dyDescent="0.25">
      <c r="A37" s="9"/>
      <c r="B37" s="10"/>
      <c r="C37" s="10"/>
      <c r="D37" s="10"/>
      <c r="E37" s="10"/>
      <c r="F37" s="11"/>
      <c r="G37" s="36"/>
      <c r="H37" s="37"/>
      <c r="I37" s="11"/>
      <c r="J37" s="12"/>
    </row>
    <row r="38" spans="1:11" x14ac:dyDescent="0.25">
      <c r="A38" s="5"/>
      <c r="B38" s="20"/>
      <c r="C38" s="26" t="s">
        <v>21</v>
      </c>
      <c r="D38" s="26"/>
      <c r="E38" s="26"/>
      <c r="F38" s="1"/>
      <c r="G38" s="38"/>
      <c r="H38" s="32">
        <f>+H10-H18</f>
        <v>-187682.29999999981</v>
      </c>
      <c r="I38" s="23"/>
      <c r="J38" s="27">
        <f>J10-J18</f>
        <v>42668.340000000782</v>
      </c>
    </row>
    <row r="39" spans="1:11" ht="15.75" thickBot="1" x14ac:dyDescent="0.3">
      <c r="A39" s="13"/>
      <c r="B39" s="14"/>
      <c r="C39" s="14"/>
      <c r="D39" s="14"/>
      <c r="E39" s="14"/>
      <c r="F39" s="15"/>
      <c r="G39" s="39"/>
      <c r="H39" s="40"/>
      <c r="I39" s="15"/>
      <c r="J39" s="16"/>
    </row>
    <row r="41" spans="1:11" x14ac:dyDescent="0.25">
      <c r="K41" s="8"/>
    </row>
    <row r="42" spans="1:11" ht="13.7" customHeight="1" x14ac:dyDescent="0.25">
      <c r="A42" s="21"/>
      <c r="B42" s="20"/>
      <c r="C42" s="20"/>
      <c r="D42" s="20"/>
      <c r="H42" s="34">
        <f>H38+187682.3</f>
        <v>0</v>
      </c>
      <c r="I42" s="8"/>
      <c r="J42" s="8"/>
    </row>
    <row r="43" spans="1:11" x14ac:dyDescent="0.25">
      <c r="I43" s="8"/>
      <c r="J43" s="8"/>
    </row>
  </sheetData>
  <mergeCells count="5">
    <mergeCell ref="A6:J6"/>
    <mergeCell ref="G9:H9"/>
    <mergeCell ref="I9:J9"/>
    <mergeCell ref="C24:F24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Raquel Riaza</cp:lastModifiedBy>
  <cp:lastPrinted>2020-03-24T15:49:05Z</cp:lastPrinted>
  <dcterms:created xsi:type="dcterms:W3CDTF">2018-04-27T08:33:40Z</dcterms:created>
  <dcterms:modified xsi:type="dcterms:W3CDTF">2025-03-17T10:03:24Z</dcterms:modified>
</cp:coreProperties>
</file>